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BILIDAD\INFORMACION FINANCIERA JUN 2024\"/>
    </mc:Choice>
  </mc:AlternateContent>
  <bookViews>
    <workbookView xWindow="0" yWindow="0" windowWidth="17256" windowHeight="5772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E11" i="1"/>
  <c r="E10" i="1"/>
  <c r="E9" i="1"/>
  <c r="E8" i="1"/>
  <c r="E21" i="1" l="1"/>
  <c r="F21" i="1" s="1"/>
  <c r="E20" i="1"/>
  <c r="F20" i="1" s="1"/>
  <c r="E19" i="1"/>
  <c r="F19" i="1" s="1"/>
  <c r="F18" i="1"/>
  <c r="E18" i="1"/>
  <c r="F17" i="1"/>
  <c r="E17" i="1"/>
  <c r="E16" i="1"/>
  <c r="F16" i="1" s="1"/>
  <c r="E15" i="1"/>
  <c r="E12" i="1" s="1"/>
  <c r="F14" i="1"/>
  <c r="E14" i="1"/>
  <c r="F13" i="1"/>
  <c r="E13" i="1"/>
  <c r="D12" i="1"/>
  <c r="C12" i="1"/>
  <c r="B12" i="1"/>
  <c r="E4" i="1"/>
  <c r="E7" i="1"/>
  <c r="F7" i="1" s="1"/>
  <c r="E6" i="1"/>
  <c r="F6" i="1" s="1"/>
  <c r="E5" i="1"/>
  <c r="F5" i="1" s="1"/>
  <c r="D4" i="1"/>
  <c r="C4" i="1"/>
  <c r="B4" i="1"/>
  <c r="D3" i="1"/>
  <c r="C3" i="1"/>
  <c r="B3" i="1"/>
  <c r="E3" i="1" l="1"/>
  <c r="F4" i="1"/>
  <c r="F15" i="1"/>
  <c r="F12" i="1" s="1"/>
  <c r="F3" i="1" l="1"/>
</calcChain>
</file>

<file path=xl/sharedStrings.xml><?xml version="1.0" encoding="utf-8"?>
<sst xmlns="http://schemas.openxmlformats.org/spreadsheetml/2006/main" count="39" uniqueCount="36">
  <si>
    <t>Junta de Agua Potable, Drenaje, Alcantarillado y Saneamiento del Municipio de Irapuato, Gto. 
Estado Analítico del Activo
Del 01 de Enero al 30 de Junio de 2024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</si>
  <si>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</si>
  <si>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</si>
  <si>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</si>
  <si>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</si>
  <si>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</si>
  <si>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</si>
  <si>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</si>
  <si>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</si>
  <si>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</si>
  <si>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</si>
  <si>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</si>
  <si>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</si>
  <si>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</si>
  <si>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</si>
  <si>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</si>
  <si>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</si>
  <si>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</si>
  <si>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</si>
  <si>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</si>
  <si>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</si>
  <si>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</si>
  <si>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</si>
  <si>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</si>
  <si>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</si>
  <si>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</si>
  <si>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</si>
  <si>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Firma</t>
  </si>
  <si>
    <t>_____________________________________</t>
  </si>
  <si>
    <t>Director General</t>
  </si>
  <si>
    <t>Gerente de Administración y Finanzas</t>
  </si>
  <si>
    <t>José Lara Lona</t>
  </si>
  <si>
    <t>Erick Pacheco López</t>
  </si>
  <si>
    <t>Elaboró</t>
  </si>
  <si>
    <t>Marisol del Carmen Muñoz Vega</t>
  </si>
  <si>
    <t>Directora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</si>
</sst>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 applyNumberFormat="1" applyFont="1" applyFill="1" applyBorder="1"/>
    <xf numFmtId="0" fontId="0" fillId="0" borderId="0" xfId="0" applyNumberFormat="1" applyFont="1" applyFill="1" applyBorder="1" applyProtection="1">
      <protection locked="0"/>
    </xf>
    <xf numFmtId="0" fontId="1" fillId="0" borderId="0" xfId="8" applyNumberFormat="1" applyFont="1" applyFill="1" applyBorder="1" applyAlignment="1" applyProtection="1">
      <alignment horizontal="left" vertical="top" indent="1"/>
      <protection locked="0"/>
    </xf>
    <xf numFmtId="0" fontId="2" fillId="2" borderId="4" xfId="8" applyNumberFormat="1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NumberFormat="1" applyFont="1" applyFill="1" applyBorder="1" applyAlignment="1">
      <alignment horizontal="left" vertical="top" indent="1"/>
    </xf>
    <xf numFmtId="0" fontId="2" fillId="0" borderId="4" xfId="8" applyNumberFormat="1" applyFont="1" applyFill="1" applyBorder="1" applyAlignment="1">
      <alignment horizontal="left" vertical="top" indent="2"/>
    </xf>
    <xf numFmtId="0" fontId="3" fillId="0" borderId="4" xfId="8" applyNumberFormat="1" applyFont="1" applyFill="1" applyBorder="1" applyAlignment="1">
      <alignment horizontal="left" vertical="top" indent="2"/>
    </xf>
    <xf numFmtId="4" fontId="2" fillId="0" borderId="4" xfId="8" applyNumberFormat="1" applyFont="1" applyFill="1" applyBorder="1" applyAlignment="1" applyProtection="1">
      <alignment vertical="top"/>
      <protection locked="0"/>
    </xf>
    <xf numFmtId="4" fontId="3" fillId="0" borderId="4" xfId="8" applyNumberFormat="1" applyFont="1" applyFill="1" applyBorder="1" applyAlignment="1" applyProtection="1">
      <alignment vertical="top"/>
      <protection locked="0"/>
    </xf>
    <xf numFmtId="4" fontId="3" fillId="0" borderId="4" xfId="8" applyNumberFormat="1" applyFont="1" applyFill="1" applyBorder="1" applyProtection="1">
      <protection locked="0"/>
    </xf>
    <xf numFmtId="0" fontId="0" fillId="0" borderId="0" xfId="0" applyNumberFormat="1" applyFont="1" applyFill="1" applyBorder="1" applyAlignment="1" applyProtection="1">
      <alignment horizontal="left" indent="1"/>
      <protection locked="0"/>
    </xf>
    <xf numFmtId="0" fontId="2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8" applyNumberFormat="1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Normal="100" workbookViewId="0">
      <selection activeCell="F11" sqref="F1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7" width="12" style="1" customWidth="1"/>
    <col min="8" max="16384" width="12" style="1"/>
  </cols>
  <sheetData>
    <row r="1" spans="1:6" ht="45" customHeight="1" x14ac:dyDescent="0.2">
      <c r="A1" s="12" t="s">
        <v>0</v>
      </c>
      <c r="B1" s="13"/>
      <c r="C1" s="13"/>
      <c r="D1" s="13"/>
      <c r="E1" s="13"/>
      <c r="F1" s="14"/>
    </row>
    <row r="2" spans="1:6" ht="20.399999999999999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x14ac:dyDescent="0.2">
      <c r="A3" s="5" t="s">
        <v>7</v>
      </c>
      <c r="B3" s="8">
        <f>+B4+B12</f>
        <v>1381614523.4999998</v>
      </c>
      <c r="C3" s="8">
        <f>+C4+C12</f>
        <v>4358403041.8900003</v>
      </c>
      <c r="D3" s="8">
        <f>+D4+D12</f>
        <v>4378442078.7400007</v>
      </c>
      <c r="E3" s="8">
        <f>+E4+E12</f>
        <v>1361575486.6499996</v>
      </c>
      <c r="F3" s="8">
        <f>+F4+F12</f>
        <v>-20039036.850000069</v>
      </c>
    </row>
    <row r="4" spans="1:6" x14ac:dyDescent="0.2">
      <c r="A4" s="6" t="s">
        <v>8</v>
      </c>
      <c r="B4" s="8">
        <f>SUM(B5:B11)</f>
        <v>515987318.94</v>
      </c>
      <c r="C4" s="8">
        <f>SUM(C5:C11)</f>
        <v>4205711729.5599999</v>
      </c>
      <c r="D4" s="8">
        <f>SUM(D5:D11)</f>
        <v>4102543290.8900003</v>
      </c>
      <c r="E4" s="8">
        <f>SUM(E5:E11)</f>
        <v>619155757.6099999</v>
      </c>
      <c r="F4" s="8">
        <f>SUM(F5:F11)</f>
        <v>103168438.66999985</v>
      </c>
    </row>
    <row r="5" spans="1:6" x14ac:dyDescent="0.2">
      <c r="A5" s="7" t="s">
        <v>9</v>
      </c>
      <c r="B5" s="9">
        <v>385093744.56999999</v>
      </c>
      <c r="C5" s="9">
        <v>3648553789.2399998</v>
      </c>
      <c r="D5" s="9">
        <v>3496203772.8000002</v>
      </c>
      <c r="E5" s="9">
        <f>+B5+C5-D5</f>
        <v>537443761.00999975</v>
      </c>
      <c r="F5" s="9">
        <f>+E5-B5</f>
        <v>152350016.43999976</v>
      </c>
    </row>
    <row r="6" spans="1:6" x14ac:dyDescent="0.2">
      <c r="A6" s="7" t="s">
        <v>10</v>
      </c>
      <c r="B6" s="9">
        <v>63591281.700000003</v>
      </c>
      <c r="C6" s="9">
        <v>516669577.25999999</v>
      </c>
      <c r="D6" s="9">
        <v>537296847.16999996</v>
      </c>
      <c r="E6" s="9">
        <f>+B6+C6-D6</f>
        <v>42964011.790000081</v>
      </c>
      <c r="F6" s="9">
        <f>+E6-B6</f>
        <v>-20627269.909999922</v>
      </c>
    </row>
    <row r="7" spans="1:6" x14ac:dyDescent="0.2">
      <c r="A7" s="7" t="s">
        <v>11</v>
      </c>
      <c r="B7" s="9">
        <v>58510181.939999998</v>
      </c>
      <c r="C7" s="9">
        <v>14476166.9</v>
      </c>
      <c r="D7" s="9">
        <v>42836868.770000003</v>
      </c>
      <c r="E7" s="9">
        <f>+B7+C7-D7</f>
        <v>30149480.07</v>
      </c>
      <c r="F7" s="9">
        <f>+E7-B7</f>
        <v>-28360701.869999997</v>
      </c>
    </row>
    <row r="8" spans="1:6" x14ac:dyDescent="0.2">
      <c r="A8" s="7" t="s">
        <v>12</v>
      </c>
      <c r="B8" s="9">
        <v>0</v>
      </c>
      <c r="C8" s="9">
        <v>0</v>
      </c>
      <c r="D8" s="9">
        <v>0</v>
      </c>
      <c r="E8" s="9">
        <f t="shared" ref="E8:E11" si="0">+B8+C8-D8</f>
        <v>0</v>
      </c>
      <c r="F8" s="9">
        <f t="shared" ref="F8:F11" si="1">+E8-B8</f>
        <v>0</v>
      </c>
    </row>
    <row r="9" spans="1:6" x14ac:dyDescent="0.2">
      <c r="A9" s="7" t="s">
        <v>13</v>
      </c>
      <c r="B9" s="9">
        <v>8792110.7300000004</v>
      </c>
      <c r="C9" s="9">
        <v>26012196.16</v>
      </c>
      <c r="D9" s="9">
        <v>26205802.149999999</v>
      </c>
      <c r="E9" s="9">
        <f t="shared" si="0"/>
        <v>8598504.7400000021</v>
      </c>
      <c r="F9" s="9">
        <f t="shared" si="1"/>
        <v>-193605.98999999836</v>
      </c>
    </row>
    <row r="10" spans="1:6" x14ac:dyDescent="0.2">
      <c r="A10" s="7" t="s">
        <v>14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6" x14ac:dyDescent="0.2">
      <c r="A11" s="7" t="s">
        <v>15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6" x14ac:dyDescent="0.2">
      <c r="A12" s="6" t="s">
        <v>16</v>
      </c>
      <c r="B12" s="8">
        <f>SUM(B13:B21)</f>
        <v>865627204.55999982</v>
      </c>
      <c r="C12" s="8">
        <f>SUM(C13:C21)</f>
        <v>152691312.32999998</v>
      </c>
      <c r="D12" s="8">
        <f>SUM(D13:D21)</f>
        <v>275898787.85000002</v>
      </c>
      <c r="E12" s="8">
        <f>SUM(E13:E21)</f>
        <v>742419729.03999984</v>
      </c>
      <c r="F12" s="8">
        <f>SUM(F13:F21)</f>
        <v>-123207475.51999992</v>
      </c>
    </row>
    <row r="13" spans="1:6" x14ac:dyDescent="0.2">
      <c r="A13" s="7" t="s">
        <v>17</v>
      </c>
      <c r="B13" s="9">
        <v>0</v>
      </c>
      <c r="C13" s="9">
        <v>0</v>
      </c>
      <c r="D13" s="9">
        <v>0</v>
      </c>
      <c r="E13" s="9">
        <f t="shared" ref="E13:E21" si="2">+B13+C13-D13</f>
        <v>0</v>
      </c>
      <c r="F13" s="9">
        <f t="shared" ref="F13:F21" si="3">+E13-B13</f>
        <v>0</v>
      </c>
    </row>
    <row r="14" spans="1:6" x14ac:dyDescent="0.2">
      <c r="A14" s="7" t="s">
        <v>18</v>
      </c>
      <c r="B14" s="10">
        <v>100000000</v>
      </c>
      <c r="C14" s="10">
        <v>0</v>
      </c>
      <c r="D14" s="10">
        <v>100000000</v>
      </c>
      <c r="E14" s="10">
        <f t="shared" si="2"/>
        <v>0</v>
      </c>
      <c r="F14" s="10">
        <f t="shared" si="3"/>
        <v>-100000000</v>
      </c>
    </row>
    <row r="15" spans="1:6" x14ac:dyDescent="0.2">
      <c r="A15" s="7" t="s">
        <v>19</v>
      </c>
      <c r="B15" s="10">
        <v>933339989.64999998</v>
      </c>
      <c r="C15" s="10">
        <v>137566211</v>
      </c>
      <c r="D15" s="10">
        <v>140250866.66999999</v>
      </c>
      <c r="E15" s="10">
        <f t="shared" si="2"/>
        <v>930655333.98000002</v>
      </c>
      <c r="F15" s="10">
        <f t="shared" si="3"/>
        <v>-2684655.6699999571</v>
      </c>
    </row>
    <row r="16" spans="1:6" x14ac:dyDescent="0.2">
      <c r="A16" s="7" t="s">
        <v>20</v>
      </c>
      <c r="B16" s="9">
        <v>415757817.93000001</v>
      </c>
      <c r="C16" s="9">
        <v>14923727.6</v>
      </c>
      <c r="D16" s="9">
        <v>33687.519999999997</v>
      </c>
      <c r="E16" s="9">
        <f t="shared" si="2"/>
        <v>430647858.01000005</v>
      </c>
      <c r="F16" s="9">
        <f t="shared" si="3"/>
        <v>14890040.080000043</v>
      </c>
    </row>
    <row r="17" spans="1:6" x14ac:dyDescent="0.2">
      <c r="A17" s="7" t="s">
        <v>21</v>
      </c>
      <c r="B17" s="9">
        <v>3860564.84</v>
      </c>
      <c r="C17" s="9">
        <v>8000</v>
      </c>
      <c r="D17" s="9">
        <v>0</v>
      </c>
      <c r="E17" s="9">
        <f t="shared" si="2"/>
        <v>3868564.84</v>
      </c>
      <c r="F17" s="9">
        <f t="shared" si="3"/>
        <v>8000</v>
      </c>
    </row>
    <row r="18" spans="1:6" x14ac:dyDescent="0.2">
      <c r="A18" s="7" t="s">
        <v>22</v>
      </c>
      <c r="B18" s="9">
        <v>-591679140.71000004</v>
      </c>
      <c r="C18" s="9">
        <v>29971.17</v>
      </c>
      <c r="D18" s="9">
        <v>35614233.659999996</v>
      </c>
      <c r="E18" s="9">
        <f t="shared" si="2"/>
        <v>-627263403.20000005</v>
      </c>
      <c r="F18" s="9">
        <f t="shared" si="3"/>
        <v>-35584262.49000001</v>
      </c>
    </row>
    <row r="19" spans="1:6" x14ac:dyDescent="0.2">
      <c r="A19" s="7" t="s">
        <v>23</v>
      </c>
      <c r="B19" s="9">
        <v>4347972.8499999996</v>
      </c>
      <c r="C19" s="9">
        <v>163402.56</v>
      </c>
      <c r="D19" s="9">
        <v>0</v>
      </c>
      <c r="E19" s="9">
        <f t="shared" si="2"/>
        <v>4511375.4099999992</v>
      </c>
      <c r="F19" s="9">
        <f t="shared" si="3"/>
        <v>163402.55999999959</v>
      </c>
    </row>
    <row r="20" spans="1:6" x14ac:dyDescent="0.2">
      <c r="A20" s="7" t="s">
        <v>24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3"/>
        <v>0</v>
      </c>
    </row>
    <row r="21" spans="1:6" x14ac:dyDescent="0.2">
      <c r="A21" s="7" t="s">
        <v>25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3"/>
        <v>0</v>
      </c>
    </row>
    <row r="23" spans="1:6" ht="13.2" x14ac:dyDescent="0.2">
      <c r="A23" s="2" t="s">
        <v>26</v>
      </c>
    </row>
    <row r="26" spans="1:6" x14ac:dyDescent="0.2">
      <c r="A26" s="11" t="s">
        <v>27</v>
      </c>
      <c r="B26" s="11" t="s">
        <v>27</v>
      </c>
    </row>
    <row r="27" spans="1:6" x14ac:dyDescent="0.2">
      <c r="A27" s="11"/>
      <c r="B27" s="11"/>
    </row>
    <row r="28" spans="1:6" x14ac:dyDescent="0.2">
      <c r="A28" s="11" t="s">
        <v>28</v>
      </c>
      <c r="B28" s="11" t="s">
        <v>28</v>
      </c>
    </row>
    <row r="29" spans="1:6" x14ac:dyDescent="0.2">
      <c r="A29" s="11" t="s">
        <v>29</v>
      </c>
      <c r="B29" s="11" t="s">
        <v>30</v>
      </c>
    </row>
    <row r="30" spans="1:6" x14ac:dyDescent="0.2">
      <c r="A30" s="11" t="s">
        <v>31</v>
      </c>
      <c r="B30" s="11" t="s">
        <v>32</v>
      </c>
    </row>
    <row r="31" spans="1:6" x14ac:dyDescent="0.2">
      <c r="A31" s="11"/>
      <c r="B31" s="11"/>
    </row>
    <row r="32" spans="1:6" x14ac:dyDescent="0.2">
      <c r="A32" s="11"/>
      <c r="B32" s="11"/>
    </row>
    <row r="33" spans="1:2" x14ac:dyDescent="0.2">
      <c r="A33" s="11" t="s">
        <v>33</v>
      </c>
      <c r="B33" s="11"/>
    </row>
    <row r="34" spans="1:2" x14ac:dyDescent="0.2">
      <c r="A34" s="11"/>
      <c r="B34" s="11"/>
    </row>
    <row r="35" spans="1:2" x14ac:dyDescent="0.2">
      <c r="A35" s="11" t="s">
        <v>28</v>
      </c>
      <c r="B35" s="11"/>
    </row>
    <row r="36" spans="1:2" x14ac:dyDescent="0.2">
      <c r="A36" s="11" t="s">
        <v>35</v>
      </c>
      <c r="B36" s="11"/>
    </row>
    <row r="37" spans="1:2" x14ac:dyDescent="0.2">
      <c r="A37" s="11" t="s">
        <v>34</v>
      </c>
      <c r="B37" s="11"/>
    </row>
  </sheetData>
  <sheetProtection formatCells="0" formatColumns="0" formatRows="0" autoFilter="0"/>
  <mergeCells count="1">
    <mergeCell ref="A1:F1"/>
  </mergeCells>
  <pageMargins left="0.59055118110236227" right="0.59055118110236227" top="0.59055118110236227" bottom="0.59055118110236227" header="0" footer="0"/>
  <pageSetup scale="6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Marisol del Carmen Muñoz Vega</cp:lastModifiedBy>
  <cp:lastPrinted>2018-03-08T18:40:55Z</cp:lastPrinted>
  <dcterms:created xsi:type="dcterms:W3CDTF">2014-02-09T04:04:15Z</dcterms:created>
  <dcterms:modified xsi:type="dcterms:W3CDTF">2024-07-23T04:46:02Z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